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15" windowHeight="7755" activeTab="0"/>
  </bookViews>
  <sheets>
    <sheet name="Q1" sheetId="1" r:id="rId1"/>
  </sheets>
  <definedNames>
    <definedName name="かかる送料">'Q1'!$C$15:$E$15</definedName>
    <definedName name="レンズ白銀">'Q1'!$D$8:$D$10</definedName>
    <definedName name="最安値">'Q1'!$C$5</definedName>
    <definedName name="最安店">'Q1'!$C$4</definedName>
    <definedName name="相沢メガネ">'Q1'!$C$8:$C$10</definedName>
    <definedName name="総額">'Q1'!$C$16:$E$16</definedName>
    <definedName name="送料">'Q1'!$C$9:$E$9</definedName>
    <definedName name="送料無料の下限">'Q1'!$C$10:$E$10</definedName>
    <definedName name="単価">'Q1'!$C$8:$E$8</definedName>
    <definedName name="単価×注文個数">'Q1'!$C$14:$E$14</definedName>
    <definedName name="注文個数">'Q1'!$C$2</definedName>
    <definedName name="店名">'Q1'!$C$7:$E$7</definedName>
    <definedName name="日経ビュー">'Q1'!$E$8:$E$10</definedName>
    <definedName name="無料">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2" authorId="0">
      <text>
        <r>
          <rPr>
            <b/>
            <sz val="9"/>
            <rFont val="ＭＳ Ｐゴシック"/>
            <family val="3"/>
          </rPr>
          <t>注文個数を入力して下さい。
右の増減ボタンもご利用いただけます。</t>
        </r>
      </text>
    </comment>
    <comment ref="C4" authorId="0">
      <text>
        <r>
          <rPr>
            <b/>
            <sz val="9"/>
            <rFont val="ＭＳ Ｐゴシック"/>
            <family val="3"/>
          </rPr>
          <t>最も安く買える店を表示します</t>
        </r>
      </text>
    </comment>
    <comment ref="C5" authorId="0">
      <text>
        <r>
          <rPr>
            <b/>
            <sz val="9"/>
            <rFont val="ＭＳ Ｐゴシック"/>
            <family val="3"/>
          </rPr>
          <t>最も安い料金を表示します。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この値段を超えると、送料がサービスされます！</t>
        </r>
      </text>
    </comment>
  </commentList>
</comments>
</file>

<file path=xl/sharedStrings.xml><?xml version="1.0" encoding="utf-8"?>
<sst xmlns="http://schemas.openxmlformats.org/spreadsheetml/2006/main" count="17" uniqueCount="17">
  <si>
    <t>単価</t>
  </si>
  <si>
    <t>送料</t>
  </si>
  <si>
    <t>注文個数</t>
  </si>
  <si>
    <t>最安店</t>
  </si>
  <si>
    <t>レンズ白金</t>
  </si>
  <si>
    <t>日経ビュー</t>
  </si>
  <si>
    <t>相沢メガネ</t>
  </si>
  <si>
    <t>送料無料の下限</t>
  </si>
  <si>
    <t>購入価格</t>
  </si>
  <si>
    <t>単価×注文個数</t>
  </si>
  <si>
    <t>かかる送料</t>
  </si>
  <si>
    <t>総額</t>
  </si>
  <si>
    <t>±10</t>
  </si>
  <si>
    <t>±1</t>
  </si>
  <si>
    <t>＜料金の比較＞</t>
  </si>
  <si>
    <t>コンタクトレンズ料金比較シート</t>
  </si>
  <si>
    <t>＜料金表＞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</si>
</sst>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b/>
      <sz val="2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5" fontId="6" fillId="0" borderId="0" xfId="0" applyNumberFormat="1" applyFont="1" applyAlignment="1">
      <alignment vertical="center"/>
    </xf>
    <xf numFmtId="0" fontId="6" fillId="35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35" borderId="1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76" fontId="9" fillId="0" borderId="10" xfId="0" applyNumberFormat="1" applyFont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>
      <alignment vertical="center" shrinkToFit="1"/>
    </xf>
    <xf numFmtId="5" fontId="6" fillId="0" borderId="10" xfId="0" applyNumberFormat="1" applyFont="1" applyFill="1" applyBorder="1" applyAlignment="1">
      <alignment vertical="center" shrinkToFit="1"/>
    </xf>
    <xf numFmtId="49" fontId="7" fillId="0" borderId="10" xfId="0" applyNumberFormat="1" applyFont="1" applyBorder="1" applyAlignment="1">
      <alignment vertical="center" shrinkToFit="1"/>
    </xf>
    <xf numFmtId="5" fontId="7" fillId="0" borderId="10" xfId="0" applyNumberFormat="1" applyFont="1" applyBorder="1" applyAlignment="1">
      <alignment vertical="center" shrinkToFit="1"/>
    </xf>
    <xf numFmtId="6" fontId="6" fillId="0" borderId="10" xfId="57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41"/>
        </patternFill>
      </fill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5.57421875" style="0" customWidth="1"/>
    <col min="2" max="2" width="20.28125" style="0" bestFit="1" customWidth="1"/>
    <col min="3" max="4" width="13.00390625" style="0" bestFit="1" customWidth="1"/>
    <col min="5" max="5" width="12.8515625" style="0" bestFit="1" customWidth="1"/>
    <col min="6" max="6" width="10.140625" style="0" bestFit="1" customWidth="1"/>
    <col min="7" max="7" width="10.28125" style="0" bestFit="1" customWidth="1"/>
    <col min="8" max="8" width="10.140625" style="0" bestFit="1" customWidth="1"/>
    <col min="9" max="9" width="12.28125" style="0" bestFit="1" customWidth="1"/>
  </cols>
  <sheetData>
    <row r="1" ht="53.25" customHeight="1">
      <c r="A1" s="2" t="s">
        <v>15</v>
      </c>
    </row>
    <row r="2" spans="2:5" ht="30" customHeight="1">
      <c r="B2" s="3" t="s">
        <v>2</v>
      </c>
      <c r="C2" s="12">
        <v>1</v>
      </c>
      <c r="D2" s="5" t="s">
        <v>12</v>
      </c>
      <c r="E2" s="5" t="s">
        <v>13</v>
      </c>
    </row>
    <row r="3" spans="2:5" ht="18.75" customHeight="1">
      <c r="B3" s="4"/>
      <c r="C3" s="4"/>
      <c r="D3" s="5"/>
      <c r="E3" s="5"/>
    </row>
    <row r="4" spans="2:5" ht="30" customHeight="1">
      <c r="B4" s="6" t="s">
        <v>3</v>
      </c>
      <c r="C4" s="15" t="str">
        <f>INDEX(店名,MATCH(最安値,総額,0))</f>
        <v>相沢メガネ</v>
      </c>
      <c r="D4" s="4"/>
      <c r="E4" s="4"/>
    </row>
    <row r="5" spans="2:5" ht="30" customHeight="1">
      <c r="B5" s="6" t="s">
        <v>8</v>
      </c>
      <c r="C5" s="16">
        <f>MIN(総額)</f>
        <v>2615</v>
      </c>
      <c r="D5" s="4"/>
      <c r="E5" s="7"/>
    </row>
    <row r="6" spans="2:5" ht="35.25" customHeight="1">
      <c r="B6" s="11" t="s">
        <v>16</v>
      </c>
      <c r="C6" s="4"/>
      <c r="D6" s="4"/>
      <c r="E6" s="4"/>
    </row>
    <row r="7" spans="2:5" ht="17.25">
      <c r="B7" s="8"/>
      <c r="C7" s="8" t="s">
        <v>6</v>
      </c>
      <c r="D7" s="8" t="s">
        <v>4</v>
      </c>
      <c r="E7" s="8" t="s">
        <v>5</v>
      </c>
    </row>
    <row r="8" spans="2:5" ht="17.25">
      <c r="B8" s="8" t="s">
        <v>0</v>
      </c>
      <c r="C8" s="17">
        <v>2300</v>
      </c>
      <c r="D8" s="17">
        <v>2350</v>
      </c>
      <c r="E8" s="17">
        <v>2200</v>
      </c>
    </row>
    <row r="9" spans="2:5" ht="17.25">
      <c r="B9" s="8" t="s">
        <v>1</v>
      </c>
      <c r="C9" s="17">
        <v>315</v>
      </c>
      <c r="D9" s="17">
        <v>580</v>
      </c>
      <c r="E9" s="17">
        <v>800</v>
      </c>
    </row>
    <row r="10" spans="2:5" ht="17.25">
      <c r="B10" s="8" t="s">
        <v>7</v>
      </c>
      <c r="C10" s="17">
        <v>10000</v>
      </c>
      <c r="D10" s="17">
        <v>5000</v>
      </c>
      <c r="E10" s="17">
        <v>15000</v>
      </c>
    </row>
    <row r="11" spans="2:5" ht="17.25">
      <c r="B11" s="4"/>
      <c r="C11" s="4"/>
      <c r="D11" s="4"/>
      <c r="E11" s="4"/>
    </row>
    <row r="12" spans="2:5" ht="18">
      <c r="B12" s="11" t="s">
        <v>14</v>
      </c>
      <c r="C12" s="9"/>
      <c r="D12" s="9"/>
      <c r="E12" s="9"/>
    </row>
    <row r="13" spans="2:5" ht="17.25">
      <c r="B13" s="10"/>
      <c r="C13" s="10" t="str">
        <f>店名</f>
        <v>相沢メガネ</v>
      </c>
      <c r="D13" s="10" t="str">
        <f>店名</f>
        <v>レンズ白金</v>
      </c>
      <c r="E13" s="10" t="str">
        <f>店名</f>
        <v>日経ビュー</v>
      </c>
    </row>
    <row r="14" spans="2:5" ht="17.25">
      <c r="B14" s="8" t="s">
        <v>9</v>
      </c>
      <c r="C14" s="13">
        <f>単価*注文個数</f>
        <v>2300</v>
      </c>
      <c r="D14" s="13">
        <f>単価*注文個数</f>
        <v>2350</v>
      </c>
      <c r="E14" s="13">
        <f>単価*注文個数</f>
        <v>2200</v>
      </c>
    </row>
    <row r="15" spans="2:5" ht="17.25">
      <c r="B15" s="8" t="s">
        <v>10</v>
      </c>
      <c r="C15" s="14">
        <f>IF(単価×注文個数&lt;送料無料の下限,送料,無料)</f>
        <v>315</v>
      </c>
      <c r="D15" s="14">
        <f>IF(単価×注文個数&lt;送料無料の下限,送料,無料)</f>
        <v>580</v>
      </c>
      <c r="E15" s="14">
        <f>IF(単価×注文個数&lt;送料無料の下限,送料,無料)</f>
        <v>800</v>
      </c>
    </row>
    <row r="16" spans="2:5" ht="17.25">
      <c r="B16" s="8" t="s">
        <v>11</v>
      </c>
      <c r="C16" s="14">
        <f>単価×注文個数+かかる送料</f>
        <v>2615</v>
      </c>
      <c r="D16" s="14">
        <f>単価×注文個数+かかる送料</f>
        <v>2930</v>
      </c>
      <c r="E16" s="14">
        <f>単価×注文個数+かかる送料</f>
        <v>3000</v>
      </c>
    </row>
    <row r="17" spans="2:5" ht="13.5">
      <c r="B17" s="1"/>
      <c r="C17" s="1"/>
      <c r="D17" s="1"/>
      <c r="E17" s="1"/>
    </row>
  </sheetData>
  <sheetProtection sheet="1" objects="1" scenarios="1"/>
  <conditionalFormatting sqref="C13:E15">
    <cfRule type="expression" priority="1" dxfId="0" stopIfTrue="1">
      <formula>C$16=最安値</formula>
    </cfRule>
  </conditionalFormatting>
  <conditionalFormatting sqref="C16:E16">
    <cfRule type="expression" priority="2" dxfId="1" stopIfTrue="1">
      <formula>C$16=最安値</formula>
    </cfRule>
  </conditionalFormatting>
  <dataValidations count="1">
    <dataValidation type="whole" operator="greaterThanOrEqual" allowBlank="1" showInputMessage="1" showErrorMessage="1" errorTitle="無効な注文個数です" error="0以上の整数を入力して下さい。&#10;右の増減ボタンも利用できます。" sqref="C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ozora</cp:lastModifiedBy>
  <dcterms:created xsi:type="dcterms:W3CDTF">2008-11-25T09:16:21Z</dcterms:created>
  <dcterms:modified xsi:type="dcterms:W3CDTF">2009-01-13T23:20:17Z</dcterms:modified>
  <cp:category/>
  <cp:version/>
  <cp:contentType/>
  <cp:contentStatus/>
</cp:coreProperties>
</file>